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OneDrive - Università degli Studi di Verona\Finanziamenti\RIR\"/>
    </mc:Choice>
  </mc:AlternateContent>
  <xr:revisionPtr revIDLastSave="467" documentId="10_ncr:40000_{3D708E2C-EA88-4864-8BC1-2F2759D4ADC2}" xr6:coauthVersionLast="44" xr6:coauthVersionMax="44" xr10:uidLastSave="{5C55278C-9070-4027-8CA1-1BA324090061}"/>
  <bookViews>
    <workbookView xWindow="-120" yWindow="-120" windowWidth="20730" windowHeight="11160" xr2:uid="{00000000-000D-0000-FFFF-FFFF00000000}"/>
  </bookViews>
  <sheets>
    <sheet name="Resoconto" sheetId="1" r:id="rId1"/>
    <sheet name="Consulenze specialistiche" sheetId="6" r:id="rId2"/>
    <sheet name="Personale" sheetId="3" r:id="rId3"/>
    <sheet name="Prototipi" sheetId="7" r:id="rId4"/>
    <sheet name="Foglio1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3" l="1"/>
  <c r="E38" i="3"/>
  <c r="F38" i="3"/>
  <c r="G38" i="3"/>
  <c r="H38" i="3"/>
  <c r="D39" i="3"/>
  <c r="E39" i="3"/>
  <c r="F39" i="3"/>
  <c r="G39" i="3"/>
  <c r="H39" i="3"/>
  <c r="D40" i="3"/>
  <c r="E40" i="3"/>
  <c r="F40" i="3"/>
  <c r="G40" i="3"/>
  <c r="H40" i="3"/>
  <c r="D41" i="3"/>
  <c r="E41" i="3"/>
  <c r="F41" i="3"/>
  <c r="G41" i="3"/>
  <c r="H41" i="3"/>
  <c r="D42" i="3"/>
  <c r="E42" i="3"/>
  <c r="F42" i="3"/>
  <c r="G42" i="3"/>
  <c r="H42" i="3"/>
  <c r="C39" i="3"/>
  <c r="C40" i="3"/>
  <c r="C41" i="3"/>
  <c r="C42" i="3"/>
  <c r="C38" i="3"/>
  <c r="D22" i="3"/>
  <c r="E22" i="3"/>
  <c r="F22" i="3"/>
  <c r="G22" i="3"/>
  <c r="H22" i="3"/>
  <c r="D23" i="3"/>
  <c r="E23" i="3"/>
  <c r="F23" i="3"/>
  <c r="G23" i="3"/>
  <c r="H23" i="3"/>
  <c r="D24" i="3"/>
  <c r="E24" i="3"/>
  <c r="F24" i="3"/>
  <c r="G24" i="3"/>
  <c r="H24" i="3"/>
  <c r="D25" i="3"/>
  <c r="E25" i="3"/>
  <c r="F25" i="3"/>
  <c r="G25" i="3"/>
  <c r="H25" i="3"/>
  <c r="E21" i="3"/>
  <c r="F21" i="3"/>
  <c r="G21" i="3"/>
  <c r="H21" i="3"/>
  <c r="D21" i="3"/>
  <c r="C22" i="3"/>
  <c r="C23" i="3"/>
  <c r="C24" i="3"/>
  <c r="C25" i="3"/>
  <c r="C21" i="3"/>
  <c r="C27" i="6"/>
  <c r="C14" i="6"/>
  <c r="F24" i="1" l="1"/>
  <c r="F25" i="1"/>
  <c r="F26" i="1"/>
  <c r="F27" i="1"/>
  <c r="F23" i="1"/>
  <c r="D24" i="1"/>
  <c r="D25" i="1"/>
  <c r="D26" i="1"/>
  <c r="D27" i="1"/>
  <c r="D23" i="1"/>
  <c r="F11" i="1"/>
  <c r="F12" i="1"/>
  <c r="F13" i="1"/>
  <c r="F14" i="1"/>
  <c r="F10" i="1"/>
  <c r="D11" i="1"/>
  <c r="D12" i="1"/>
  <c r="D13" i="1"/>
  <c r="D14" i="1"/>
  <c r="D10" i="1"/>
  <c r="C28" i="7"/>
  <c r="C15" i="7"/>
  <c r="H43" i="3"/>
  <c r="G43" i="3"/>
  <c r="F43" i="3"/>
  <c r="E43" i="3"/>
  <c r="D43" i="3"/>
  <c r="C43" i="3"/>
  <c r="I42" i="3"/>
  <c r="E27" i="1" s="1"/>
  <c r="I41" i="3"/>
  <c r="E26" i="1" s="1"/>
  <c r="G26" i="1" s="1"/>
  <c r="I40" i="3"/>
  <c r="E25" i="1" s="1"/>
  <c r="G25" i="1" s="1"/>
  <c r="I39" i="3"/>
  <c r="E24" i="1" s="1"/>
  <c r="I38" i="3"/>
  <c r="E23" i="1" s="1"/>
  <c r="H31" i="3"/>
  <c r="G31" i="3"/>
  <c r="F31" i="3"/>
  <c r="E31" i="3"/>
  <c r="D31" i="3"/>
  <c r="C31" i="3"/>
  <c r="I22" i="3"/>
  <c r="E11" i="1" s="1"/>
  <c r="I23" i="3"/>
  <c r="E12" i="1" s="1"/>
  <c r="I24" i="3"/>
  <c r="E13" i="1" s="1"/>
  <c r="I25" i="3"/>
  <c r="E14" i="1" s="1"/>
  <c r="I21" i="3"/>
  <c r="E10" i="1" s="1"/>
  <c r="H26" i="3"/>
  <c r="G26" i="3"/>
  <c r="F26" i="3"/>
  <c r="E26" i="3"/>
  <c r="D26" i="3"/>
  <c r="C26" i="3"/>
  <c r="H14" i="3"/>
  <c r="G14" i="3"/>
  <c r="F14" i="3"/>
  <c r="E14" i="3"/>
  <c r="D14" i="3"/>
  <c r="C14" i="3"/>
  <c r="G29" i="1"/>
  <c r="G30" i="1"/>
  <c r="I26" i="3" l="1"/>
  <c r="G24" i="1"/>
  <c r="G23" i="1"/>
  <c r="H23" i="1" s="1"/>
  <c r="G27" i="1"/>
  <c r="H27" i="1" s="1"/>
  <c r="I43" i="3"/>
  <c r="G28" i="1" s="1"/>
  <c r="H28" i="1" s="1"/>
  <c r="G11" i="1"/>
  <c r="H11" i="1" s="1"/>
  <c r="G12" i="1"/>
  <c r="H12" i="1" s="1"/>
  <c r="G13" i="1"/>
  <c r="H13" i="1" s="1"/>
  <c r="G14" i="1"/>
  <c r="G15" i="1"/>
  <c r="H15" i="1" s="1"/>
  <c r="G16" i="1"/>
  <c r="H16" i="1" s="1"/>
  <c r="G17" i="1"/>
  <c r="H17" i="1" s="1"/>
  <c r="G10" i="1"/>
  <c r="H10" i="1" s="1"/>
  <c r="F31" i="1"/>
  <c r="E31" i="1"/>
  <c r="D31" i="1"/>
  <c r="E18" i="1"/>
  <c r="F18" i="1"/>
  <c r="D18" i="1"/>
  <c r="H30" i="1"/>
  <c r="H29" i="1"/>
  <c r="H26" i="1"/>
  <c r="H25" i="1"/>
  <c r="H24" i="1"/>
  <c r="G31" i="1" l="1"/>
  <c r="D34" i="1"/>
  <c r="E34" i="1"/>
  <c r="H31" i="1"/>
  <c r="F34" i="1"/>
  <c r="G18" i="1"/>
  <c r="G34" i="1" s="1"/>
  <c r="H14" i="1"/>
  <c r="H18" i="1" s="1"/>
  <c r="H34" i="1" l="1"/>
  <c r="H36" i="1" s="1"/>
</calcChain>
</file>

<file path=xl/sharedStrings.xml><?xml version="1.0" encoding="utf-8"?>
<sst xmlns="http://schemas.openxmlformats.org/spreadsheetml/2006/main" count="116" uniqueCount="59">
  <si>
    <t>Progetto:</t>
  </si>
  <si>
    <t>RIR:</t>
  </si>
  <si>
    <t>Partner</t>
  </si>
  <si>
    <t>UNIVR</t>
  </si>
  <si>
    <t>ruolo</t>
  </si>
  <si>
    <t>Costo del personale</t>
  </si>
  <si>
    <t>fascia di costo</t>
  </si>
  <si>
    <t>Task 1</t>
  </si>
  <si>
    <t>Task 2</t>
  </si>
  <si>
    <t>Task 3</t>
  </si>
  <si>
    <t>Task 4</t>
  </si>
  <si>
    <t>Task 5</t>
  </si>
  <si>
    <t>Totale costo</t>
  </si>
  <si>
    <t>Ripartizione ore</t>
  </si>
  <si>
    <t>Ripartizione costo</t>
  </si>
  <si>
    <t>nome</t>
  </si>
  <si>
    <t>TASK N.</t>
  </si>
  <si>
    <t>Data inizio</t>
  </si>
  <si>
    <t>Data fine</t>
  </si>
  <si>
    <t>Totale spesa per attività</t>
  </si>
  <si>
    <t>Totale primo periodo</t>
  </si>
  <si>
    <t>Totale secondo periodo</t>
  </si>
  <si>
    <t>Spese generali (25% B+C)</t>
  </si>
  <si>
    <t>A. Consulenze specialistiche e servizi</t>
  </si>
  <si>
    <t>B. Personale Dipendente</t>
  </si>
  <si>
    <t>C. Spese per la realizzazione di prototipi</t>
  </si>
  <si>
    <t xml:space="preserve">Totale spesa </t>
  </si>
  <si>
    <t>2° PERIODO DI ATTIVITA'  (01/01/2022 - 31/12/2022)</t>
  </si>
  <si>
    <t>Professore Ordinario</t>
  </si>
  <si>
    <t>Professore Associato</t>
  </si>
  <si>
    <t>A. CONSULENZE SPECIALISTICHE E SERVIZI ESTERNI DI CARATTERE TECNICOSCIENTIFICO                                          Utilizzati esclusivamente per l’attività del progetto, quali ad esempio consulenze o servizi informatici,
consulenze tecniche o scientifiche, prove di laboratorio e attività di prototipazione, nonché i costi per
l’utilizzo di laboratori di ricerca o di prova.</t>
  </si>
  <si>
    <t>co.co.co</t>
  </si>
  <si>
    <t>Tecnico/ricercatore</t>
  </si>
  <si>
    <t>Assegnista</t>
  </si>
  <si>
    <t>PRIMO PERIODO</t>
  </si>
  <si>
    <t>SECONDO PERIODO</t>
  </si>
  <si>
    <t>Totale TASK</t>
  </si>
  <si>
    <t xml:space="preserve">PRIMO PERIODO </t>
  </si>
  <si>
    <t xml:space="preserve">SECONDO PERIODO </t>
  </si>
  <si>
    <t>Finanziamento (70%)</t>
  </si>
  <si>
    <t>TOTALE UNIVR</t>
  </si>
  <si>
    <t>Totale progetto -UNIVR</t>
  </si>
  <si>
    <t>Tabella dei costi standard unitari per la rendicontazione delle spese del personale</t>
  </si>
  <si>
    <t>ALTO</t>
  </si>
  <si>
    <t xml:space="preserve">MEDIO </t>
  </si>
  <si>
    <t>BASSO</t>
  </si>
  <si>
    <t>ISTRUZIONI PER LA COMPILAZIONE
- COMPILARE SOLO I CAMPI IN AZZURRO</t>
  </si>
  <si>
    <t xml:space="preserve">Descrizione spesa </t>
  </si>
  <si>
    <t>Spesa prevista</t>
  </si>
  <si>
    <t>B. PERSONALE DIPENDENTE
Spese relative al personale dipendente per la realizzazione delle attività collaborative di ricerca industriale e/o sviluppo sperimentale. 
 - Il personale deve essere in possesso di qualifica tecnica coerente con le attività tecniche per le quali viene utilizzato nel progetto 
 - L’ammontare di questa voce di spesa non può superare il 70% della spesa totale del progetto.
 - Il costo orario è calcolato mediante l’utilizzo della tabella dei costi standard
NO personale amministrativo</t>
  </si>
  <si>
    <t>n. ore previste</t>
  </si>
  <si>
    <t>Fascia di costo</t>
  </si>
  <si>
    <t>Livello</t>
  </si>
  <si>
    <t>Assegnista, Tecnico/ricercatore</t>
  </si>
  <si>
    <t>ISTRUZIONI PER LA COMPILAZIONE
 - INSERIRE NOME PERSONALE (SE DISPONIBILE) 
 - SELEZIONARE RUOLO DA MENU' A TENDINA 
- INSERIRE N. DI ORE PREVISTE (MAX ANNUO 1500 ORE)
- SUDDIVIDERE LE ORE NEI TASKS</t>
  </si>
  <si>
    <t>Costo orario</t>
  </si>
  <si>
    <t>1° PERIODO DI ATTIVITA' (dal giorno successivo alla presentazione - 31/12/2021)</t>
  </si>
  <si>
    <t>C. SPESE PER LA REALIZZAZIONE DI PROTOTIPI
Spese relative ai materiali (componenti e semilavorati) e alle lavorazioni direttamente imputabili alla realizzazione di prototipi, dimostratori o impianti/linee pilota. 
- In alternativa sono ammesse le quote di ammortamento del prototipo, limitatamente alle sole quote che ricadono nella durata del progetto e qualora imputate nell’ambito “sviluppo sperimentale”. 
 - Sono ammissibili i materiali di consumo utilizzati per l’eventuale validazione del funzionamento del prototipo, dimostratore o impianto/linea pilota. 
- Non sono ammissibili le spese relative a prestazioni di attività di consulenza.</t>
  </si>
  <si>
    <t>ISTRUZIONI PER LA COMPILAZIONE
- COMPILARE SOLO I CAMPI IN AZZURRO
- NON COMPILARE ALTRI CAMPI IN QUESTA PAGINA, INSERIRE I DATI NEI FOGLI SUCCESSIVI                                    
- I DATI SARANNO RIPORTATI IN AUTOMATICO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</si>
</sst>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_-* #,##0.00\ [$€-410]_-;\-* #,##0.00\ [$€-410]_-;_-* &quot;-&quot;??\ [$€-410]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Alignment="1"/>
    <xf numFmtId="0" fontId="1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ont="1" applyFill="1" applyBorder="1" applyAlignment="1">
      <alignment wrapText="1"/>
    </xf>
    <xf numFmtId="0" fontId="0" fillId="3" borderId="0" xfId="0" applyFont="1" applyFill="1" applyBorder="1"/>
    <xf numFmtId="0" fontId="0" fillId="3" borderId="5" xfId="0" applyFont="1" applyFill="1" applyBorder="1"/>
    <xf numFmtId="8" fontId="0" fillId="3" borderId="0" xfId="0" applyNumberFormat="1" applyFont="1" applyFill="1" applyBorder="1"/>
    <xf numFmtId="8" fontId="0" fillId="3" borderId="5" xfId="0" applyNumberFormat="1" applyFont="1" applyFill="1" applyBorder="1"/>
    <xf numFmtId="164" fontId="0" fillId="0" borderId="1" xfId="0" applyNumberFormat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4" borderId="1" xfId="0" applyNumberFormat="1" applyFont="1" applyFill="1" applyBorder="1" applyAlignment="1">
      <alignment wrapText="1"/>
    </xf>
    <xf numFmtId="164" fontId="0" fillId="0" borderId="0" xfId="0" applyNumberFormat="1" applyAlignment="1">
      <alignment wrapText="1"/>
    </xf>
    <xf numFmtId="164" fontId="0" fillId="4" borderId="1" xfId="0" applyNumberFormat="1" applyFill="1" applyBorder="1" applyAlignment="1">
      <alignment wrapText="1"/>
    </xf>
    <xf numFmtId="164" fontId="1" fillId="3" borderId="1" xfId="0" applyNumberFormat="1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/>
    <xf numFmtId="0" fontId="1" fillId="3" borderId="3" xfId="0" applyFont="1" applyFill="1" applyBorder="1" applyAlignment="1">
      <alignment horizontal="center" wrapText="1"/>
    </xf>
    <xf numFmtId="164" fontId="0" fillId="0" borderId="0" xfId="0" applyNumberFormat="1"/>
    <xf numFmtId="0" fontId="1" fillId="0" borderId="0" xfId="0" applyFont="1" applyAlignment="1">
      <alignment wrapText="1"/>
    </xf>
    <xf numFmtId="0" fontId="0" fillId="6" borderId="1" xfId="0" applyFill="1" applyBorder="1" applyAlignment="1">
      <alignment wrapText="1"/>
    </xf>
    <xf numFmtId="164" fontId="0" fillId="6" borderId="1" xfId="0" applyNumberFormat="1" applyFill="1" applyBorder="1" applyAlignment="1">
      <alignment wrapText="1"/>
    </xf>
    <xf numFmtId="0" fontId="0" fillId="6" borderId="1" xfId="0" applyFont="1" applyFill="1" applyBorder="1"/>
    <xf numFmtId="0" fontId="0" fillId="0" borderId="1" xfId="0" applyFont="1" applyFill="1" applyBorder="1"/>
    <xf numFmtId="0" fontId="6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164" fontId="0" fillId="3" borderId="0" xfId="0" applyNumberFormat="1" applyFont="1" applyFill="1" applyBorder="1"/>
    <xf numFmtId="0" fontId="1" fillId="3" borderId="0" xfId="0" applyFont="1" applyFill="1" applyBorder="1"/>
    <xf numFmtId="164" fontId="1" fillId="3" borderId="0" xfId="0" applyNumberFormat="1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Alignment="1"/>
    <xf numFmtId="164" fontId="1" fillId="0" borderId="0" xfId="0" applyNumberFormat="1" applyFont="1" applyBorder="1" applyAlignment="1">
      <alignment vertical="center"/>
    </xf>
    <xf numFmtId="164" fontId="0" fillId="0" borderId="0" xfId="0" applyNumberFormat="1" applyBorder="1"/>
    <xf numFmtId="0" fontId="0" fillId="0" borderId="0" xfId="0" applyBorder="1"/>
    <xf numFmtId="49" fontId="6" fillId="0" borderId="0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left" vertical="center" wrapText="1"/>
    </xf>
    <xf numFmtId="0" fontId="0" fillId="6" borderId="1" xfId="0" applyFill="1" applyBorder="1" applyAlignment="1">
      <alignment horizontal="center" wrapText="1"/>
    </xf>
    <xf numFmtId="49" fontId="0" fillId="6" borderId="1" xfId="0" applyNumberFormat="1" applyFill="1" applyBorder="1" applyAlignment="1">
      <alignment wrapText="1"/>
    </xf>
    <xf numFmtId="49" fontId="1" fillId="3" borderId="1" xfId="0" applyNumberFormat="1" applyFont="1" applyFill="1" applyBorder="1" applyAlignment="1">
      <alignment wrapText="1"/>
    </xf>
    <xf numFmtId="0" fontId="0" fillId="5" borderId="3" xfId="0" applyFont="1" applyFill="1" applyBorder="1" applyAlignment="1">
      <alignment horizontal="left" wrapText="1"/>
    </xf>
    <xf numFmtId="0" fontId="0" fillId="5" borderId="4" xfId="0" applyFont="1" applyFill="1" applyBorder="1" applyAlignment="1">
      <alignment horizontal="left" wrapText="1"/>
    </xf>
    <xf numFmtId="0" fontId="0" fillId="5" borderId="2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/>
    <xf numFmtId="0" fontId="0" fillId="0" borderId="0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left" vertical="center" wrapText="1"/>
    </xf>
    <xf numFmtId="164" fontId="1" fillId="3" borderId="0" xfId="0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4" xfId="0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 wrapText="1"/>
    </xf>
    <xf numFmtId="0" fontId="0" fillId="6" borderId="15" xfId="0" applyFont="1" applyFill="1" applyBorder="1"/>
    <xf numFmtId="0" fontId="0" fillId="6" borderId="16" xfId="0" applyFont="1" applyFill="1" applyBorder="1"/>
    <xf numFmtId="0" fontId="1" fillId="0" borderId="17" xfId="0" applyFont="1" applyFill="1" applyBorder="1" applyAlignment="1">
      <alignment horizontal="center" vertical="center"/>
    </xf>
    <xf numFmtId="0" fontId="0" fillId="6" borderId="18" xfId="0" applyFont="1" applyFill="1" applyBorder="1"/>
    <xf numFmtId="0" fontId="1" fillId="0" borderId="19" xfId="0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 wrapText="1"/>
    </xf>
    <xf numFmtId="0" fontId="0" fillId="6" borderId="20" xfId="0" applyFont="1" applyFill="1" applyBorder="1"/>
    <xf numFmtId="0" fontId="0" fillId="6" borderId="21" xfId="0" applyFont="1" applyFill="1" applyBorder="1"/>
    <xf numFmtId="0" fontId="1" fillId="0" borderId="2" xfId="0" applyFont="1" applyFill="1" applyBorder="1"/>
    <xf numFmtId="0" fontId="0" fillId="0" borderId="15" xfId="0" applyFont="1" applyFill="1" applyBorder="1"/>
    <xf numFmtId="0" fontId="0" fillId="0" borderId="16" xfId="0" applyFont="1" applyFill="1" applyBorder="1"/>
    <xf numFmtId="0" fontId="0" fillId="0" borderId="18" xfId="0" applyFont="1" applyFill="1" applyBorder="1"/>
    <xf numFmtId="0" fontId="0" fillId="0" borderId="20" xfId="0" applyFont="1" applyFill="1" applyBorder="1"/>
    <xf numFmtId="0" fontId="0" fillId="0" borderId="21" xfId="0" applyFont="1" applyFill="1" applyBorder="1"/>
    <xf numFmtId="0" fontId="4" fillId="3" borderId="13" xfId="1" applyFont="1" applyFill="1" applyBorder="1" applyAlignment="1">
      <alignment horizontal="center" vertical="center" wrapText="1"/>
    </xf>
    <xf numFmtId="0" fontId="0" fillId="3" borderId="13" xfId="0" applyFont="1" applyFill="1" applyBorder="1"/>
    <xf numFmtId="0" fontId="4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7"/>
  <sheetViews>
    <sheetView tabSelected="1" topLeftCell="A23" workbookViewId="0">
      <selection activeCell="A37" sqref="A37"/>
    </sheetView>
  </sheetViews>
  <sheetFormatPr defaultRowHeight="15" x14ac:dyDescent="0.25"/>
  <cols>
    <col min="1" max="1" width="15.140625" style="3" customWidth="1"/>
    <col min="2" max="2" width="12.140625" style="3" customWidth="1"/>
    <col min="3" max="3" width="13.42578125" style="3" customWidth="1"/>
    <col min="4" max="4" width="17.140625" style="3" customWidth="1"/>
    <col min="5" max="5" width="17.7109375" style="3" customWidth="1"/>
    <col min="6" max="6" width="19.85546875" style="3" customWidth="1"/>
    <col min="7" max="7" width="18.5703125" style="3" customWidth="1"/>
    <col min="8" max="8" width="18.28515625" style="3" customWidth="1"/>
    <col min="9" max="9" width="9.140625" style="3"/>
    <col min="10" max="10" width="98.140625" style="3" customWidth="1"/>
    <col min="11" max="16384" width="9.140625" style="3"/>
  </cols>
  <sheetData>
    <row r="1" spans="1:22" ht="15.75" thickBot="1" x14ac:dyDescent="0.3"/>
    <row r="2" spans="1:22" ht="63" customHeight="1" thickBot="1" x14ac:dyDescent="0.3">
      <c r="A2" s="55" t="s">
        <v>58</v>
      </c>
      <c r="B2" s="56"/>
      <c r="C2" s="56"/>
      <c r="D2" s="56"/>
      <c r="E2" s="56"/>
      <c r="F2" s="57"/>
    </row>
    <row r="4" spans="1:22" x14ac:dyDescent="0.25">
      <c r="A4" s="31" t="s">
        <v>0</v>
      </c>
      <c r="B4" s="31"/>
    </row>
    <row r="5" spans="1:22" x14ac:dyDescent="0.25">
      <c r="A5" s="31" t="s">
        <v>1</v>
      </c>
      <c r="B5" s="31"/>
    </row>
    <row r="6" spans="1:22" x14ac:dyDescent="0.25">
      <c r="A6" s="31" t="s">
        <v>2</v>
      </c>
      <c r="B6" s="31" t="s">
        <v>3</v>
      </c>
    </row>
    <row r="7" spans="1:22" x14ac:dyDescent="0.25"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x14ac:dyDescent="0.25">
      <c r="A8" s="8" t="s">
        <v>56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45" x14ac:dyDescent="0.25">
      <c r="A9" s="5" t="s">
        <v>16</v>
      </c>
      <c r="B9" s="32" t="s">
        <v>17</v>
      </c>
      <c r="C9" s="32" t="s">
        <v>18</v>
      </c>
      <c r="D9" s="4" t="s">
        <v>23</v>
      </c>
      <c r="E9" s="4" t="s">
        <v>24</v>
      </c>
      <c r="F9" s="4" t="s">
        <v>25</v>
      </c>
      <c r="G9" s="4" t="s">
        <v>22</v>
      </c>
      <c r="H9" s="7" t="s">
        <v>19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5">
      <c r="A10" s="6">
        <v>1</v>
      </c>
      <c r="B10" s="32"/>
      <c r="C10" s="32"/>
      <c r="D10" s="16">
        <f>'Consulenze specialistiche'!B6</f>
        <v>0</v>
      </c>
      <c r="E10" s="16">
        <f>Personale!I21</f>
        <v>0</v>
      </c>
      <c r="F10" s="16">
        <f>Prototipi!C7</f>
        <v>0</v>
      </c>
      <c r="G10" s="16">
        <f>25%*(E10+F10)</f>
        <v>0</v>
      </c>
      <c r="H10" s="17">
        <f>SUM(D10:G10)</f>
        <v>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25">
      <c r="A11" s="6">
        <v>2</v>
      </c>
      <c r="B11" s="32"/>
      <c r="C11" s="32"/>
      <c r="D11" s="16">
        <f>'Consulenze specialistiche'!B7</f>
        <v>0</v>
      </c>
      <c r="E11" s="16">
        <f>Personale!I22</f>
        <v>0</v>
      </c>
      <c r="F11" s="16">
        <f>Prototipi!C8</f>
        <v>0</v>
      </c>
      <c r="G11" s="16">
        <f t="shared" ref="G11:G17" si="0">25%*(E11+F11)</f>
        <v>0</v>
      </c>
      <c r="H11" s="17">
        <f t="shared" ref="H11:H17" si="1">SUM(D11:G11)</f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25">
      <c r="A12" s="6">
        <v>3</v>
      </c>
      <c r="B12" s="32"/>
      <c r="C12" s="32"/>
      <c r="D12" s="16">
        <f>'Consulenze specialistiche'!B8</f>
        <v>0</v>
      </c>
      <c r="E12" s="16">
        <f>Personale!I23</f>
        <v>0</v>
      </c>
      <c r="F12" s="16">
        <f>Prototipi!C9</f>
        <v>0</v>
      </c>
      <c r="G12" s="16">
        <f t="shared" si="0"/>
        <v>0</v>
      </c>
      <c r="H12" s="17">
        <f t="shared" si="1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25">
      <c r="A13" s="6">
        <v>4</v>
      </c>
      <c r="B13" s="32"/>
      <c r="C13" s="32"/>
      <c r="D13" s="16">
        <f>'Consulenze specialistiche'!B9</f>
        <v>0</v>
      </c>
      <c r="E13" s="16">
        <f>Personale!I24</f>
        <v>0</v>
      </c>
      <c r="F13" s="16">
        <f>Prototipi!C10</f>
        <v>0</v>
      </c>
      <c r="G13" s="16">
        <f t="shared" si="0"/>
        <v>0</v>
      </c>
      <c r="H13" s="17">
        <f t="shared" si="1"/>
        <v>0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25">
      <c r="A14" s="6">
        <v>5</v>
      </c>
      <c r="B14" s="32"/>
      <c r="C14" s="32"/>
      <c r="D14" s="16">
        <f>'Consulenze specialistiche'!B10</f>
        <v>0</v>
      </c>
      <c r="E14" s="16">
        <f>Personale!I25</f>
        <v>0</v>
      </c>
      <c r="F14" s="16">
        <f>Prototipi!C11</f>
        <v>0</v>
      </c>
      <c r="G14" s="16">
        <f t="shared" si="0"/>
        <v>0</v>
      </c>
      <c r="H14" s="17">
        <f t="shared" si="1"/>
        <v>0</v>
      </c>
      <c r="J14" s="2"/>
    </row>
    <row r="15" spans="1:22" x14ac:dyDescent="0.25">
      <c r="A15" s="5"/>
      <c r="B15" s="32"/>
      <c r="C15" s="32"/>
      <c r="D15" s="16"/>
      <c r="E15" s="16"/>
      <c r="F15" s="16"/>
      <c r="G15" s="16">
        <f t="shared" si="0"/>
        <v>0</v>
      </c>
      <c r="H15" s="17">
        <f t="shared" si="1"/>
        <v>0</v>
      </c>
      <c r="J15" s="2"/>
    </row>
    <row r="16" spans="1:22" x14ac:dyDescent="0.25">
      <c r="A16" s="5"/>
      <c r="B16" s="32"/>
      <c r="C16" s="32"/>
      <c r="D16" s="16"/>
      <c r="E16" s="16"/>
      <c r="F16" s="16"/>
      <c r="G16" s="16">
        <f t="shared" si="0"/>
        <v>0</v>
      </c>
      <c r="H16" s="17">
        <f t="shared" si="1"/>
        <v>0</v>
      </c>
    </row>
    <row r="17" spans="1:8" x14ac:dyDescent="0.25">
      <c r="A17" s="5"/>
      <c r="B17" s="32"/>
      <c r="C17" s="32"/>
      <c r="D17" s="16"/>
      <c r="E17" s="16"/>
      <c r="F17" s="16"/>
      <c r="G17" s="16">
        <f t="shared" si="0"/>
        <v>0</v>
      </c>
      <c r="H17" s="17">
        <f t="shared" si="1"/>
        <v>0</v>
      </c>
    </row>
    <row r="18" spans="1:8" ht="30" customHeight="1" x14ac:dyDescent="0.25">
      <c r="A18" s="48" t="s">
        <v>20</v>
      </c>
      <c r="B18" s="49"/>
      <c r="C18" s="50"/>
      <c r="D18" s="22">
        <f>SUM(D10:D17)</f>
        <v>0</v>
      </c>
      <c r="E18" s="22">
        <f t="shared" ref="E18:H18" si="2">SUM(E10:E17)</f>
        <v>0</v>
      </c>
      <c r="F18" s="22">
        <f t="shared" si="2"/>
        <v>0</v>
      </c>
      <c r="G18" s="22">
        <f t="shared" si="2"/>
        <v>0</v>
      </c>
      <c r="H18" s="22">
        <f t="shared" si="2"/>
        <v>0</v>
      </c>
    </row>
    <row r="21" spans="1:8" x14ac:dyDescent="0.25">
      <c r="A21" s="8" t="s">
        <v>27</v>
      </c>
    </row>
    <row r="22" spans="1:8" ht="45" x14ac:dyDescent="0.25">
      <c r="A22" s="5" t="s">
        <v>16</v>
      </c>
      <c r="B22" s="32" t="s">
        <v>17</v>
      </c>
      <c r="C22" s="32" t="s">
        <v>18</v>
      </c>
      <c r="D22" s="4" t="s">
        <v>23</v>
      </c>
      <c r="E22" s="4" t="s">
        <v>24</v>
      </c>
      <c r="F22" s="4" t="s">
        <v>25</v>
      </c>
      <c r="G22" s="4" t="s">
        <v>22</v>
      </c>
      <c r="H22" s="7" t="s">
        <v>19</v>
      </c>
    </row>
    <row r="23" spans="1:8" x14ac:dyDescent="0.25">
      <c r="A23" s="6">
        <v>1</v>
      </c>
      <c r="B23" s="32"/>
      <c r="C23" s="32"/>
      <c r="D23" s="16">
        <f>'Consulenze specialistiche'!B19</f>
        <v>0</v>
      </c>
      <c r="E23" s="16">
        <f>Personale!I38</f>
        <v>0</v>
      </c>
      <c r="F23" s="16">
        <f>Prototipi!C20</f>
        <v>0</v>
      </c>
      <c r="G23" s="16">
        <f>25%*(E23+F23)</f>
        <v>0</v>
      </c>
      <c r="H23" s="17">
        <f>SUM(D23:G23)</f>
        <v>0</v>
      </c>
    </row>
    <row r="24" spans="1:8" x14ac:dyDescent="0.25">
      <c r="A24" s="6">
        <v>2</v>
      </c>
      <c r="B24" s="32"/>
      <c r="C24" s="32"/>
      <c r="D24" s="16">
        <f>'Consulenze specialistiche'!B20</f>
        <v>0</v>
      </c>
      <c r="E24" s="16">
        <f>Personale!I39</f>
        <v>0</v>
      </c>
      <c r="F24" s="16">
        <f>Prototipi!C21</f>
        <v>0</v>
      </c>
      <c r="G24" s="16">
        <f t="shared" ref="G24:G30" si="3">25%*(E24+F24)</f>
        <v>0</v>
      </c>
      <c r="H24" s="17">
        <f t="shared" ref="H24:H30" si="4">SUM(D24:G24)</f>
        <v>0</v>
      </c>
    </row>
    <row r="25" spans="1:8" x14ac:dyDescent="0.25">
      <c r="A25" s="6">
        <v>3</v>
      </c>
      <c r="B25" s="32"/>
      <c r="C25" s="32"/>
      <c r="D25" s="16">
        <f>'Consulenze specialistiche'!B21</f>
        <v>0</v>
      </c>
      <c r="E25" s="16">
        <f>Personale!I40</f>
        <v>0</v>
      </c>
      <c r="F25" s="16">
        <f>Prototipi!C22</f>
        <v>0</v>
      </c>
      <c r="G25" s="16">
        <f t="shared" si="3"/>
        <v>0</v>
      </c>
      <c r="H25" s="17">
        <f t="shared" si="4"/>
        <v>0</v>
      </c>
    </row>
    <row r="26" spans="1:8" x14ac:dyDescent="0.25">
      <c r="A26" s="6">
        <v>4</v>
      </c>
      <c r="B26" s="32"/>
      <c r="C26" s="32"/>
      <c r="D26" s="16">
        <f>'Consulenze specialistiche'!B22</f>
        <v>0</v>
      </c>
      <c r="E26" s="16">
        <f>Personale!I41</f>
        <v>0</v>
      </c>
      <c r="F26" s="16">
        <f>Prototipi!C23</f>
        <v>0</v>
      </c>
      <c r="G26" s="16">
        <f t="shared" si="3"/>
        <v>0</v>
      </c>
      <c r="H26" s="17">
        <f t="shared" si="4"/>
        <v>0</v>
      </c>
    </row>
    <row r="27" spans="1:8" x14ac:dyDescent="0.25">
      <c r="A27" s="6">
        <v>5</v>
      </c>
      <c r="B27" s="32"/>
      <c r="C27" s="32"/>
      <c r="D27" s="16">
        <f>'Consulenze specialistiche'!B23</f>
        <v>0</v>
      </c>
      <c r="E27" s="16">
        <f>Personale!I42</f>
        <v>0</v>
      </c>
      <c r="F27" s="16">
        <f>Prototipi!C24</f>
        <v>0</v>
      </c>
      <c r="G27" s="16">
        <f t="shared" si="3"/>
        <v>0</v>
      </c>
      <c r="H27" s="17">
        <f t="shared" si="4"/>
        <v>0</v>
      </c>
    </row>
    <row r="28" spans="1:8" x14ac:dyDescent="0.25">
      <c r="A28" s="5"/>
      <c r="B28" s="32"/>
      <c r="C28" s="32"/>
      <c r="D28" s="16"/>
      <c r="E28" s="16"/>
      <c r="F28" s="16"/>
      <c r="G28" s="16">
        <f t="shared" si="3"/>
        <v>0</v>
      </c>
      <c r="H28" s="17">
        <f t="shared" si="4"/>
        <v>0</v>
      </c>
    </row>
    <row r="29" spans="1:8" x14ac:dyDescent="0.25">
      <c r="A29" s="5"/>
      <c r="B29" s="32"/>
      <c r="C29" s="32"/>
      <c r="D29" s="16"/>
      <c r="E29" s="16"/>
      <c r="F29" s="16"/>
      <c r="G29" s="16">
        <f t="shared" si="3"/>
        <v>0</v>
      </c>
      <c r="H29" s="17">
        <f t="shared" si="4"/>
        <v>0</v>
      </c>
    </row>
    <row r="30" spans="1:8" x14ac:dyDescent="0.25">
      <c r="A30" s="5"/>
      <c r="B30" s="32"/>
      <c r="C30" s="32"/>
      <c r="D30" s="16"/>
      <c r="E30" s="16"/>
      <c r="F30" s="16"/>
      <c r="G30" s="16">
        <f t="shared" si="3"/>
        <v>0</v>
      </c>
      <c r="H30" s="17">
        <f t="shared" si="4"/>
        <v>0</v>
      </c>
    </row>
    <row r="31" spans="1:8" ht="30" customHeight="1" x14ac:dyDescent="0.25">
      <c r="A31" s="48" t="s">
        <v>21</v>
      </c>
      <c r="B31" s="49"/>
      <c r="C31" s="50"/>
      <c r="D31" s="22">
        <f>SUM(D23:D30)</f>
        <v>0</v>
      </c>
      <c r="E31" s="22">
        <f t="shared" ref="E31" si="5">SUM(E23:E30)</f>
        <v>0</v>
      </c>
      <c r="F31" s="22">
        <f t="shared" ref="F31" si="6">SUM(F23:F30)</f>
        <v>0</v>
      </c>
      <c r="G31" s="22">
        <f t="shared" ref="G31" si="7">SUM(G23:G30)</f>
        <v>0</v>
      </c>
      <c r="H31" s="22">
        <f t="shared" ref="H31" si="8">SUM(H23:H30)</f>
        <v>0</v>
      </c>
    </row>
    <row r="33" spans="1:8" ht="45" x14ac:dyDescent="0.25">
      <c r="A33" s="54" t="s">
        <v>40</v>
      </c>
      <c r="B33" s="54"/>
      <c r="C33" s="54"/>
      <c r="D33" s="10" t="s">
        <v>23</v>
      </c>
      <c r="E33" s="10" t="s">
        <v>24</v>
      </c>
      <c r="F33" s="10" t="s">
        <v>25</v>
      </c>
      <c r="G33" s="10" t="s">
        <v>22</v>
      </c>
      <c r="H33" s="9" t="s">
        <v>26</v>
      </c>
    </row>
    <row r="34" spans="1:8" ht="30" customHeight="1" x14ac:dyDescent="0.25">
      <c r="A34" s="51" t="s">
        <v>41</v>
      </c>
      <c r="B34" s="52"/>
      <c r="C34" s="53"/>
      <c r="D34" s="19">
        <f>D31+D18</f>
        <v>0</v>
      </c>
      <c r="E34" s="19">
        <f>E31+E18</f>
        <v>0</v>
      </c>
      <c r="F34" s="19">
        <f>F31+F18</f>
        <v>0</v>
      </c>
      <c r="G34" s="19">
        <f>G31+G18</f>
        <v>0</v>
      </c>
      <c r="H34" s="19">
        <f>SUM(D34:G34)</f>
        <v>0</v>
      </c>
    </row>
    <row r="35" spans="1:8" x14ac:dyDescent="0.25">
      <c r="D35" s="20"/>
      <c r="E35" s="20"/>
      <c r="F35" s="20"/>
      <c r="G35" s="20"/>
      <c r="H35" s="20"/>
    </row>
    <row r="36" spans="1:8" ht="30" x14ac:dyDescent="0.25">
      <c r="D36" s="20"/>
      <c r="E36" s="20"/>
      <c r="F36" s="20"/>
      <c r="G36" s="19" t="s">
        <v>39</v>
      </c>
      <c r="H36" s="21">
        <f>H34*70%</f>
        <v>0</v>
      </c>
    </row>
    <row r="37" spans="1:8" x14ac:dyDescent="0.25">
      <c r="D37" s="20"/>
      <c r="E37" s="20"/>
      <c r="F37" s="20"/>
      <c r="G37" s="20"/>
      <c r="H37" s="20"/>
    </row>
  </sheetData>
  <mergeCells count="5">
    <mergeCell ref="A31:C31"/>
    <mergeCell ref="A34:C34"/>
    <mergeCell ref="A18:C18"/>
    <mergeCell ref="A33:C33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52699-176A-4FA9-A358-F52E55F52FA7}">
  <dimension ref="A1:D27"/>
  <sheetViews>
    <sheetView topLeftCell="A3" workbookViewId="0">
      <selection activeCell="A19" sqref="A19"/>
    </sheetView>
  </sheetViews>
  <sheetFormatPr defaultRowHeight="15" x14ac:dyDescent="0.25"/>
  <cols>
    <col min="1" max="1" width="25.42578125" customWidth="1"/>
    <col min="2" max="2" width="35.42578125" style="30" customWidth="1"/>
    <col min="3" max="3" width="29.28515625" customWidth="1"/>
    <col min="4" max="4" width="94.28515625" customWidth="1"/>
  </cols>
  <sheetData>
    <row r="1" spans="1:4" ht="15.75" thickBot="1" x14ac:dyDescent="0.3">
      <c r="A1" s="36"/>
    </row>
    <row r="2" spans="1:4" ht="60.75" thickBot="1" x14ac:dyDescent="0.3">
      <c r="A2" s="58" t="s">
        <v>46</v>
      </c>
      <c r="B2" s="59"/>
      <c r="D2" s="11" t="s">
        <v>30</v>
      </c>
    </row>
    <row r="3" spans="1:4" ht="44.25" customHeight="1" x14ac:dyDescent="0.25">
      <c r="A3" s="37" t="s">
        <v>23</v>
      </c>
      <c r="D3" s="41"/>
    </row>
    <row r="4" spans="1:4" x14ac:dyDescent="0.25">
      <c r="A4" s="1" t="s">
        <v>37</v>
      </c>
    </row>
    <row r="5" spans="1:4" x14ac:dyDescent="0.25">
      <c r="A5" s="5" t="s">
        <v>16</v>
      </c>
      <c r="B5" s="18" t="s">
        <v>47</v>
      </c>
      <c r="C5" s="18" t="s">
        <v>48</v>
      </c>
    </row>
    <row r="6" spans="1:4" x14ac:dyDescent="0.25">
      <c r="A6" s="6">
        <v>1</v>
      </c>
      <c r="B6" s="66"/>
      <c r="C6" s="33"/>
    </row>
    <row r="7" spans="1:4" x14ac:dyDescent="0.25">
      <c r="A7" s="6">
        <v>2</v>
      </c>
      <c r="B7" s="66"/>
      <c r="C7" s="33"/>
    </row>
    <row r="8" spans="1:4" x14ac:dyDescent="0.25">
      <c r="A8" s="6">
        <v>3</v>
      </c>
      <c r="B8" s="66"/>
      <c r="C8" s="33"/>
    </row>
    <row r="9" spans="1:4" x14ac:dyDescent="0.25">
      <c r="A9" s="6">
        <v>4</v>
      </c>
      <c r="B9" s="66"/>
      <c r="C9" s="33"/>
    </row>
    <row r="10" spans="1:4" x14ac:dyDescent="0.25">
      <c r="A10" s="6">
        <v>5</v>
      </c>
      <c r="B10" s="66"/>
      <c r="C10" s="33"/>
    </row>
    <row r="11" spans="1:4" x14ac:dyDescent="0.25">
      <c r="A11" s="5"/>
      <c r="B11" s="66"/>
      <c r="C11" s="33"/>
    </row>
    <row r="12" spans="1:4" x14ac:dyDescent="0.25">
      <c r="A12" s="5"/>
      <c r="B12" s="66"/>
      <c r="C12" s="33"/>
    </row>
    <row r="13" spans="1:4" x14ac:dyDescent="0.25">
      <c r="A13" s="5"/>
      <c r="B13" s="66"/>
      <c r="C13" s="33"/>
    </row>
    <row r="14" spans="1:4" x14ac:dyDescent="0.25">
      <c r="A14" s="29" t="s">
        <v>20</v>
      </c>
      <c r="B14" s="67"/>
      <c r="C14" s="22">
        <f>SUM(C6:C13)</f>
        <v>0</v>
      </c>
    </row>
    <row r="17" spans="1:3" x14ac:dyDescent="0.25">
      <c r="A17" s="1" t="s">
        <v>38</v>
      </c>
    </row>
    <row r="18" spans="1:3" x14ac:dyDescent="0.25">
      <c r="A18" s="5" t="s">
        <v>16</v>
      </c>
      <c r="B18" s="18" t="s">
        <v>47</v>
      </c>
      <c r="C18" s="18" t="s">
        <v>48</v>
      </c>
    </row>
    <row r="19" spans="1:3" x14ac:dyDescent="0.25">
      <c r="A19" s="6">
        <v>1</v>
      </c>
      <c r="B19" s="66"/>
      <c r="C19" s="33"/>
    </row>
    <row r="20" spans="1:3" x14ac:dyDescent="0.25">
      <c r="A20" s="6">
        <v>2</v>
      </c>
      <c r="B20" s="66"/>
      <c r="C20" s="33"/>
    </row>
    <row r="21" spans="1:3" x14ac:dyDescent="0.25">
      <c r="A21" s="6">
        <v>3</v>
      </c>
      <c r="B21" s="66"/>
      <c r="C21" s="33"/>
    </row>
    <row r="22" spans="1:3" x14ac:dyDescent="0.25">
      <c r="A22" s="6">
        <v>4</v>
      </c>
      <c r="B22" s="66"/>
      <c r="C22" s="33"/>
    </row>
    <row r="23" spans="1:3" x14ac:dyDescent="0.25">
      <c r="A23" s="6">
        <v>5</v>
      </c>
      <c r="B23" s="66"/>
      <c r="C23" s="33"/>
    </row>
    <row r="24" spans="1:3" x14ac:dyDescent="0.25">
      <c r="A24" s="5"/>
      <c r="B24" s="66"/>
      <c r="C24" s="33"/>
    </row>
    <row r="25" spans="1:3" x14ac:dyDescent="0.25">
      <c r="A25" s="5"/>
      <c r="B25" s="66"/>
      <c r="C25" s="33"/>
    </row>
    <row r="26" spans="1:3" x14ac:dyDescent="0.25">
      <c r="A26" s="5"/>
      <c r="B26" s="66"/>
      <c r="C26" s="33"/>
    </row>
    <row r="27" spans="1:3" x14ac:dyDescent="0.25">
      <c r="A27" s="29" t="s">
        <v>21</v>
      </c>
      <c r="B27" s="67"/>
      <c r="C27" s="22">
        <f>SUM(C19:C26)</f>
        <v>0</v>
      </c>
    </row>
  </sheetData>
  <mergeCells count="1"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3"/>
  <sheetViews>
    <sheetView zoomScaleNormal="100" workbookViewId="0">
      <selection activeCell="A5" sqref="A5"/>
    </sheetView>
  </sheetViews>
  <sheetFormatPr defaultColWidth="20" defaultRowHeight="15" x14ac:dyDescent="0.25"/>
  <cols>
    <col min="1" max="1" width="29.140625" style="23" bestFit="1" customWidth="1"/>
    <col min="2" max="10" width="20" style="2"/>
    <col min="11" max="11" width="46.140625" style="2" customWidth="1"/>
    <col min="12" max="16384" width="20" style="2"/>
  </cols>
  <sheetData>
    <row r="1" spans="1:11" ht="15.75" thickBot="1" x14ac:dyDescent="0.3">
      <c r="A1" s="36"/>
    </row>
    <row r="2" spans="1:11" s="42" customFormat="1" ht="137.25" customHeight="1" thickBot="1" x14ac:dyDescent="0.3">
      <c r="A2" s="60" t="s">
        <v>54</v>
      </c>
      <c r="B2" s="61"/>
      <c r="C2" s="62"/>
      <c r="E2" s="68" t="s">
        <v>49</v>
      </c>
      <c r="F2" s="69"/>
      <c r="G2" s="69"/>
      <c r="H2" s="70"/>
    </row>
    <row r="3" spans="1:11" s="73" customFormat="1" x14ac:dyDescent="0.25">
      <c r="A3" s="72"/>
      <c r="B3" s="72"/>
      <c r="C3" s="72"/>
      <c r="E3" s="74"/>
      <c r="F3" s="74"/>
      <c r="G3" s="74"/>
      <c r="H3" s="74"/>
    </row>
    <row r="4" spans="1:11" s="73" customFormat="1" ht="33.75" customHeight="1" x14ac:dyDescent="0.25">
      <c r="A4" s="75" t="s">
        <v>42</v>
      </c>
      <c r="B4" s="75"/>
      <c r="C4" s="75"/>
      <c r="E4" s="74"/>
      <c r="F4" s="74"/>
      <c r="G4" s="74"/>
      <c r="H4" s="74"/>
    </row>
    <row r="5" spans="1:11" s="73" customFormat="1" x14ac:dyDescent="0.25">
      <c r="A5" s="40" t="s">
        <v>52</v>
      </c>
      <c r="B5" s="71" t="s">
        <v>51</v>
      </c>
      <c r="C5" s="76" t="s">
        <v>55</v>
      </c>
      <c r="E5" s="74"/>
      <c r="F5" s="74"/>
      <c r="G5" s="74"/>
      <c r="H5" s="74"/>
    </row>
    <row r="6" spans="1:11" s="73" customFormat="1" x14ac:dyDescent="0.25">
      <c r="A6" s="12" t="s">
        <v>28</v>
      </c>
      <c r="B6" s="12" t="s">
        <v>43</v>
      </c>
      <c r="C6" s="38">
        <v>73</v>
      </c>
      <c r="E6" s="74"/>
      <c r="F6" s="74"/>
      <c r="G6" s="74"/>
      <c r="H6" s="74"/>
    </row>
    <row r="7" spans="1:11" s="73" customFormat="1" x14ac:dyDescent="0.25">
      <c r="A7" s="12" t="s">
        <v>29</v>
      </c>
      <c r="B7" s="12" t="s">
        <v>44</v>
      </c>
      <c r="C7" s="38">
        <v>48</v>
      </c>
      <c r="E7" s="74"/>
      <c r="F7" s="74"/>
      <c r="G7" s="74"/>
      <c r="H7" s="74"/>
    </row>
    <row r="8" spans="1:11" s="73" customFormat="1" x14ac:dyDescent="0.25">
      <c r="A8" s="12" t="s">
        <v>53</v>
      </c>
      <c r="B8" s="12" t="s">
        <v>45</v>
      </c>
      <c r="C8" s="38">
        <v>31</v>
      </c>
      <c r="E8" s="74"/>
      <c r="F8" s="74"/>
      <c r="G8" s="74"/>
      <c r="H8" s="74"/>
    </row>
    <row r="9" spans="1:11" s="73" customFormat="1" x14ac:dyDescent="0.25">
      <c r="A9" s="72"/>
      <c r="B9" s="72"/>
      <c r="C9" s="72"/>
      <c r="E9" s="74"/>
      <c r="F9" s="74"/>
      <c r="G9" s="74"/>
      <c r="H9" s="74"/>
    </row>
    <row r="10" spans="1:11" x14ac:dyDescent="0.25">
      <c r="A10" s="23" t="s">
        <v>5</v>
      </c>
      <c r="K10" s="41"/>
    </row>
    <row r="11" spans="1:11" ht="15.75" thickBot="1" x14ac:dyDescent="0.3"/>
    <row r="12" spans="1:11" x14ac:dyDescent="0.25">
      <c r="A12" s="23" t="s">
        <v>34</v>
      </c>
      <c r="B12" s="97" t="s">
        <v>15</v>
      </c>
      <c r="C12" s="81"/>
      <c r="D12" s="81"/>
      <c r="E12" s="81"/>
      <c r="F12" s="81"/>
      <c r="G12" s="81"/>
      <c r="H12" s="82"/>
      <c r="I12" s="28"/>
    </row>
    <row r="13" spans="1:11" x14ac:dyDescent="0.25">
      <c r="A13" s="24"/>
      <c r="B13" s="98" t="s">
        <v>4</v>
      </c>
      <c r="C13" s="34"/>
      <c r="D13" s="34"/>
      <c r="E13" s="34"/>
      <c r="F13" s="34"/>
      <c r="G13" s="34"/>
      <c r="H13" s="84"/>
      <c r="I13" s="28"/>
    </row>
    <row r="14" spans="1:11" x14ac:dyDescent="0.25">
      <c r="A14" s="24"/>
      <c r="B14" s="98" t="s">
        <v>6</v>
      </c>
      <c r="C14" s="35" t="e">
        <f>VLOOKUP(Personale!C13,Foglio1!A$3:B$7,2,FALSE)</f>
        <v>#N/A</v>
      </c>
      <c r="D14" s="35" t="e">
        <f>VLOOKUP(Personale!D13,Foglio1!A$3:B$7,2,FALSE)</f>
        <v>#N/A</v>
      </c>
      <c r="E14" s="35" t="e">
        <f>VLOOKUP(Personale!E13,Foglio1!A$3:B$7,2,FALSE)</f>
        <v>#N/A</v>
      </c>
      <c r="F14" s="35" t="e">
        <f>VLOOKUP(Personale!F13,Foglio1!A$3:B$7,2,FALSE)</f>
        <v>#N/A</v>
      </c>
      <c r="G14" s="35" t="e">
        <f>VLOOKUP(Personale!G13,Foglio1!A$3:B$7,2,FALSE)</f>
        <v>#N/A</v>
      </c>
      <c r="H14" s="92" t="e">
        <f>VLOOKUP(Personale!H13,Foglio1!A$3:B$7,2,FALSE)</f>
        <v>#N/A</v>
      </c>
      <c r="I14" s="28"/>
    </row>
    <row r="15" spans="1:11" ht="15.75" thickBot="1" x14ac:dyDescent="0.3">
      <c r="A15" s="24"/>
      <c r="B15" s="99" t="s">
        <v>50</v>
      </c>
      <c r="C15" s="87"/>
      <c r="D15" s="87"/>
      <c r="E15" s="87"/>
      <c r="F15" s="87"/>
      <c r="G15" s="87"/>
      <c r="H15" s="88"/>
      <c r="I15" s="28"/>
    </row>
    <row r="16" spans="1:11" x14ac:dyDescent="0.25">
      <c r="A16" s="101" t="s">
        <v>13</v>
      </c>
      <c r="B16" s="80" t="s">
        <v>7</v>
      </c>
      <c r="C16" s="81"/>
      <c r="D16" s="81"/>
      <c r="E16" s="81"/>
      <c r="F16" s="81"/>
      <c r="G16" s="81"/>
      <c r="H16" s="82"/>
      <c r="I16" s="28"/>
    </row>
    <row r="17" spans="1:9" x14ac:dyDescent="0.25">
      <c r="A17" s="102"/>
      <c r="B17" s="77" t="s">
        <v>8</v>
      </c>
      <c r="C17" s="34"/>
      <c r="D17" s="34"/>
      <c r="E17" s="34"/>
      <c r="F17" s="34"/>
      <c r="G17" s="34"/>
      <c r="H17" s="84"/>
      <c r="I17" s="28"/>
    </row>
    <row r="18" spans="1:9" x14ac:dyDescent="0.25">
      <c r="A18" s="102"/>
      <c r="B18" s="77" t="s">
        <v>9</v>
      </c>
      <c r="C18" s="34"/>
      <c r="D18" s="34"/>
      <c r="E18" s="34"/>
      <c r="F18" s="34"/>
      <c r="G18" s="34"/>
      <c r="H18" s="84"/>
      <c r="I18" s="28"/>
    </row>
    <row r="19" spans="1:9" x14ac:dyDescent="0.25">
      <c r="A19" s="102"/>
      <c r="B19" s="77" t="s">
        <v>10</v>
      </c>
      <c r="C19" s="34"/>
      <c r="D19" s="34"/>
      <c r="E19" s="34"/>
      <c r="F19" s="34"/>
      <c r="G19" s="34"/>
      <c r="H19" s="84"/>
      <c r="I19" s="28"/>
    </row>
    <row r="20" spans="1:9" ht="15.75" thickBot="1" x14ac:dyDescent="0.3">
      <c r="A20" s="103"/>
      <c r="B20" s="86" t="s">
        <v>11</v>
      </c>
      <c r="C20" s="87"/>
      <c r="D20" s="87"/>
      <c r="E20" s="87"/>
      <c r="F20" s="87"/>
      <c r="G20" s="87"/>
      <c r="H20" s="88"/>
      <c r="I20" s="78" t="s">
        <v>36</v>
      </c>
    </row>
    <row r="21" spans="1:9" x14ac:dyDescent="0.25">
      <c r="A21" s="101" t="s">
        <v>14</v>
      </c>
      <c r="B21" s="80" t="s">
        <v>7</v>
      </c>
      <c r="C21" s="90">
        <f>C$15*C16</f>
        <v>0</v>
      </c>
      <c r="D21" s="90">
        <f>D$15*D16</f>
        <v>0</v>
      </c>
      <c r="E21" s="90">
        <f t="shared" ref="E21:H21" si="0">E$15*E16</f>
        <v>0</v>
      </c>
      <c r="F21" s="90">
        <f t="shared" si="0"/>
        <v>0</v>
      </c>
      <c r="G21" s="90">
        <f t="shared" si="0"/>
        <v>0</v>
      </c>
      <c r="H21" s="91">
        <f t="shared" si="0"/>
        <v>0</v>
      </c>
      <c r="I21" s="89">
        <f>SUM(C21:H21)</f>
        <v>0</v>
      </c>
    </row>
    <row r="22" spans="1:9" x14ac:dyDescent="0.25">
      <c r="A22" s="102"/>
      <c r="B22" s="77" t="s">
        <v>8</v>
      </c>
      <c r="C22" s="35">
        <f t="shared" ref="C22:H25" si="1">C$15*C17</f>
        <v>0</v>
      </c>
      <c r="D22" s="35">
        <f t="shared" si="1"/>
        <v>0</v>
      </c>
      <c r="E22" s="35">
        <f t="shared" si="1"/>
        <v>0</v>
      </c>
      <c r="F22" s="35">
        <f t="shared" si="1"/>
        <v>0</v>
      </c>
      <c r="G22" s="35">
        <f t="shared" si="1"/>
        <v>0</v>
      </c>
      <c r="H22" s="92">
        <f t="shared" si="1"/>
        <v>0</v>
      </c>
      <c r="I22" s="89">
        <f>SUM(C22:H22)</f>
        <v>0</v>
      </c>
    </row>
    <row r="23" spans="1:9" x14ac:dyDescent="0.25">
      <c r="A23" s="102"/>
      <c r="B23" s="77" t="s">
        <v>9</v>
      </c>
      <c r="C23" s="35">
        <f t="shared" si="1"/>
        <v>0</v>
      </c>
      <c r="D23" s="35">
        <f t="shared" si="1"/>
        <v>0</v>
      </c>
      <c r="E23" s="35">
        <f t="shared" si="1"/>
        <v>0</v>
      </c>
      <c r="F23" s="35">
        <f t="shared" si="1"/>
        <v>0</v>
      </c>
      <c r="G23" s="35">
        <f t="shared" si="1"/>
        <v>0</v>
      </c>
      <c r="H23" s="92">
        <f t="shared" si="1"/>
        <v>0</v>
      </c>
      <c r="I23" s="89">
        <f>SUM(C23:H23)</f>
        <v>0</v>
      </c>
    </row>
    <row r="24" spans="1:9" x14ac:dyDescent="0.25">
      <c r="A24" s="102"/>
      <c r="B24" s="77" t="s">
        <v>10</v>
      </c>
      <c r="C24" s="35">
        <f t="shared" si="1"/>
        <v>0</v>
      </c>
      <c r="D24" s="35">
        <f t="shared" si="1"/>
        <v>0</v>
      </c>
      <c r="E24" s="35">
        <f t="shared" si="1"/>
        <v>0</v>
      </c>
      <c r="F24" s="35">
        <f t="shared" si="1"/>
        <v>0</v>
      </c>
      <c r="G24" s="35">
        <f t="shared" si="1"/>
        <v>0</v>
      </c>
      <c r="H24" s="92">
        <f t="shared" si="1"/>
        <v>0</v>
      </c>
      <c r="I24" s="89">
        <f>SUM(C24:H24)</f>
        <v>0</v>
      </c>
    </row>
    <row r="25" spans="1:9" ht="15.75" thickBot="1" x14ac:dyDescent="0.3">
      <c r="A25" s="103"/>
      <c r="B25" s="86" t="s">
        <v>11</v>
      </c>
      <c r="C25" s="93">
        <f t="shared" si="1"/>
        <v>0</v>
      </c>
      <c r="D25" s="93">
        <f t="shared" si="1"/>
        <v>0</v>
      </c>
      <c r="E25" s="93">
        <f t="shared" si="1"/>
        <v>0</v>
      </c>
      <c r="F25" s="93">
        <f t="shared" si="1"/>
        <v>0</v>
      </c>
      <c r="G25" s="93">
        <f t="shared" si="1"/>
        <v>0</v>
      </c>
      <c r="H25" s="94">
        <f t="shared" si="1"/>
        <v>0</v>
      </c>
      <c r="I25" s="89">
        <f>SUM(C25:H25)</f>
        <v>0</v>
      </c>
    </row>
    <row r="26" spans="1:9" x14ac:dyDescent="0.25">
      <c r="A26" s="24"/>
      <c r="B26" s="95" t="s">
        <v>12</v>
      </c>
      <c r="C26" s="96">
        <f t="shared" ref="C26:H26" si="2">SUM(C21:C25)</f>
        <v>0</v>
      </c>
      <c r="D26" s="96">
        <f t="shared" si="2"/>
        <v>0</v>
      </c>
      <c r="E26" s="96">
        <f t="shared" si="2"/>
        <v>0</v>
      </c>
      <c r="F26" s="96">
        <f t="shared" si="2"/>
        <v>0</v>
      </c>
      <c r="G26" s="96">
        <f t="shared" si="2"/>
        <v>0</v>
      </c>
      <c r="H26" s="96">
        <f t="shared" si="2"/>
        <v>0</v>
      </c>
      <c r="I26" s="100">
        <f>SUM(C26:H26)</f>
        <v>0</v>
      </c>
    </row>
    <row r="27" spans="1:9" s="28" customFormat="1" x14ac:dyDescent="0.25">
      <c r="A27" s="24"/>
      <c r="B27" s="25"/>
      <c r="C27" s="26"/>
      <c r="D27" s="26"/>
      <c r="E27" s="26"/>
      <c r="F27" s="26"/>
      <c r="G27" s="26"/>
      <c r="H27" s="26"/>
      <c r="I27" s="27"/>
    </row>
    <row r="28" spans="1:9" ht="15.75" thickBot="1" x14ac:dyDescent="0.3"/>
    <row r="29" spans="1:9" x14ac:dyDescent="0.25">
      <c r="A29" s="23" t="s">
        <v>35</v>
      </c>
      <c r="B29" s="97" t="s">
        <v>15</v>
      </c>
      <c r="C29" s="81"/>
      <c r="D29" s="81"/>
      <c r="E29" s="81"/>
      <c r="F29" s="81"/>
      <c r="G29" s="81"/>
      <c r="H29" s="82"/>
      <c r="I29" s="28"/>
    </row>
    <row r="30" spans="1:9" x14ac:dyDescent="0.25">
      <c r="A30" s="24"/>
      <c r="B30" s="98" t="s">
        <v>4</v>
      </c>
      <c r="C30" s="34"/>
      <c r="D30" s="34"/>
      <c r="E30" s="34"/>
      <c r="F30" s="34"/>
      <c r="G30" s="34"/>
      <c r="H30" s="84"/>
      <c r="I30" s="28"/>
    </row>
    <row r="31" spans="1:9" x14ac:dyDescent="0.25">
      <c r="A31" s="24"/>
      <c r="B31" s="98" t="s">
        <v>6</v>
      </c>
      <c r="C31" s="35" t="e">
        <f>VLOOKUP(Personale!C30,Foglio1!A$3:B$7,2,FALSE)</f>
        <v>#N/A</v>
      </c>
      <c r="D31" s="35" t="e">
        <f>VLOOKUP(Personale!D30,Foglio1!A$3:B$7,2,FALSE)</f>
        <v>#N/A</v>
      </c>
      <c r="E31" s="35" t="e">
        <f>VLOOKUP(Personale!E30,Foglio1!A$3:B$7,2,FALSE)</f>
        <v>#N/A</v>
      </c>
      <c r="F31" s="35" t="e">
        <f>VLOOKUP(Personale!F30,Foglio1!A$3:B$7,2,FALSE)</f>
        <v>#N/A</v>
      </c>
      <c r="G31" s="35" t="e">
        <f>VLOOKUP(Personale!G30,Foglio1!A$3:B$7,2,FALSE)</f>
        <v>#N/A</v>
      </c>
      <c r="H31" s="92" t="e">
        <f>VLOOKUP(Personale!H30,Foglio1!A$3:B$7,2,FALSE)</f>
        <v>#N/A</v>
      </c>
      <c r="I31" s="28"/>
    </row>
    <row r="32" spans="1:9" ht="15.75" thickBot="1" x14ac:dyDescent="0.3">
      <c r="A32" s="24"/>
      <c r="B32" s="99" t="s">
        <v>50</v>
      </c>
      <c r="C32" s="87"/>
      <c r="D32" s="87"/>
      <c r="E32" s="87"/>
      <c r="F32" s="87"/>
      <c r="G32" s="87"/>
      <c r="H32" s="88"/>
      <c r="I32" s="28"/>
    </row>
    <row r="33" spans="1:9" x14ac:dyDescent="0.25">
      <c r="A33" s="79" t="s">
        <v>13</v>
      </c>
      <c r="B33" s="80" t="s">
        <v>7</v>
      </c>
      <c r="C33" s="81"/>
      <c r="D33" s="81"/>
      <c r="E33" s="81"/>
      <c r="F33" s="81"/>
      <c r="G33" s="81"/>
      <c r="H33" s="82"/>
      <c r="I33" s="28"/>
    </row>
    <row r="34" spans="1:9" x14ac:dyDescent="0.25">
      <c r="A34" s="83"/>
      <c r="B34" s="77" t="s">
        <v>8</v>
      </c>
      <c r="C34" s="34"/>
      <c r="D34" s="34"/>
      <c r="E34" s="34"/>
      <c r="F34" s="34"/>
      <c r="G34" s="34"/>
      <c r="H34" s="84"/>
      <c r="I34" s="28"/>
    </row>
    <row r="35" spans="1:9" x14ac:dyDescent="0.25">
      <c r="A35" s="83"/>
      <c r="B35" s="77" t="s">
        <v>9</v>
      </c>
      <c r="C35" s="34"/>
      <c r="D35" s="34"/>
      <c r="E35" s="34"/>
      <c r="F35" s="34"/>
      <c r="G35" s="34"/>
      <c r="H35" s="84"/>
      <c r="I35" s="28"/>
    </row>
    <row r="36" spans="1:9" x14ac:dyDescent="0.25">
      <c r="A36" s="83"/>
      <c r="B36" s="77" t="s">
        <v>10</v>
      </c>
      <c r="C36" s="34"/>
      <c r="D36" s="34"/>
      <c r="E36" s="34"/>
      <c r="F36" s="34"/>
      <c r="G36" s="34"/>
      <c r="H36" s="84"/>
      <c r="I36" s="28"/>
    </row>
    <row r="37" spans="1:9" ht="15.75" thickBot="1" x14ac:dyDescent="0.3">
      <c r="A37" s="85"/>
      <c r="B37" s="86" t="s">
        <v>11</v>
      </c>
      <c r="C37" s="87"/>
      <c r="D37" s="87"/>
      <c r="E37" s="87"/>
      <c r="F37" s="87"/>
      <c r="G37" s="87"/>
      <c r="H37" s="88"/>
      <c r="I37" s="78" t="s">
        <v>36</v>
      </c>
    </row>
    <row r="38" spans="1:9" x14ac:dyDescent="0.25">
      <c r="A38" s="79" t="s">
        <v>14</v>
      </c>
      <c r="B38" s="80" t="s">
        <v>7</v>
      </c>
      <c r="C38" s="90">
        <f>C$32*C33</f>
        <v>0</v>
      </c>
      <c r="D38" s="90">
        <f t="shared" ref="D38:H38" si="3">D$32*D33</f>
        <v>0</v>
      </c>
      <c r="E38" s="90">
        <f t="shared" si="3"/>
        <v>0</v>
      </c>
      <c r="F38" s="90">
        <f t="shared" si="3"/>
        <v>0</v>
      </c>
      <c r="G38" s="90">
        <f t="shared" si="3"/>
        <v>0</v>
      </c>
      <c r="H38" s="91">
        <f t="shared" si="3"/>
        <v>0</v>
      </c>
      <c r="I38" s="89">
        <f>SUM(C38:H38)</f>
        <v>0</v>
      </c>
    </row>
    <row r="39" spans="1:9" x14ac:dyDescent="0.25">
      <c r="A39" s="83"/>
      <c r="B39" s="77" t="s">
        <v>8</v>
      </c>
      <c r="C39" s="35">
        <f t="shared" ref="C39:H42" si="4">C$32*C34</f>
        <v>0</v>
      </c>
      <c r="D39" s="35">
        <f t="shared" si="4"/>
        <v>0</v>
      </c>
      <c r="E39" s="35">
        <f t="shared" si="4"/>
        <v>0</v>
      </c>
      <c r="F39" s="35">
        <f t="shared" si="4"/>
        <v>0</v>
      </c>
      <c r="G39" s="35">
        <f t="shared" si="4"/>
        <v>0</v>
      </c>
      <c r="H39" s="92">
        <f t="shared" si="4"/>
        <v>0</v>
      </c>
      <c r="I39" s="89">
        <f>SUM(C39:H39)</f>
        <v>0</v>
      </c>
    </row>
    <row r="40" spans="1:9" x14ac:dyDescent="0.25">
      <c r="A40" s="83"/>
      <c r="B40" s="77" t="s">
        <v>9</v>
      </c>
      <c r="C40" s="35">
        <f t="shared" si="4"/>
        <v>0</v>
      </c>
      <c r="D40" s="35">
        <f t="shared" si="4"/>
        <v>0</v>
      </c>
      <c r="E40" s="35">
        <f t="shared" si="4"/>
        <v>0</v>
      </c>
      <c r="F40" s="35">
        <f t="shared" si="4"/>
        <v>0</v>
      </c>
      <c r="G40" s="35">
        <f t="shared" si="4"/>
        <v>0</v>
      </c>
      <c r="H40" s="92">
        <f t="shared" si="4"/>
        <v>0</v>
      </c>
      <c r="I40" s="89">
        <f>SUM(C40:H40)</f>
        <v>0</v>
      </c>
    </row>
    <row r="41" spans="1:9" x14ac:dyDescent="0.25">
      <c r="A41" s="83"/>
      <c r="B41" s="77" t="s">
        <v>10</v>
      </c>
      <c r="C41" s="35">
        <f t="shared" si="4"/>
        <v>0</v>
      </c>
      <c r="D41" s="35">
        <f t="shared" si="4"/>
        <v>0</v>
      </c>
      <c r="E41" s="35">
        <f t="shared" si="4"/>
        <v>0</v>
      </c>
      <c r="F41" s="35">
        <f t="shared" si="4"/>
        <v>0</v>
      </c>
      <c r="G41" s="35">
        <f t="shared" si="4"/>
        <v>0</v>
      </c>
      <c r="H41" s="92">
        <f t="shared" si="4"/>
        <v>0</v>
      </c>
      <c r="I41" s="89">
        <f>SUM(C41:H41)</f>
        <v>0</v>
      </c>
    </row>
    <row r="42" spans="1:9" ht="15.75" thickBot="1" x14ac:dyDescent="0.3">
      <c r="A42" s="85"/>
      <c r="B42" s="86" t="s">
        <v>11</v>
      </c>
      <c r="C42" s="93">
        <f t="shared" si="4"/>
        <v>0</v>
      </c>
      <c r="D42" s="93">
        <f t="shared" si="4"/>
        <v>0</v>
      </c>
      <c r="E42" s="93">
        <f t="shared" si="4"/>
        <v>0</v>
      </c>
      <c r="F42" s="93">
        <f t="shared" si="4"/>
        <v>0</v>
      </c>
      <c r="G42" s="93">
        <f t="shared" si="4"/>
        <v>0</v>
      </c>
      <c r="H42" s="94">
        <f t="shared" si="4"/>
        <v>0</v>
      </c>
      <c r="I42" s="89">
        <f>SUM(C42:H42)</f>
        <v>0</v>
      </c>
    </row>
    <row r="43" spans="1:9" x14ac:dyDescent="0.25">
      <c r="A43" s="24"/>
      <c r="B43" s="95" t="s">
        <v>12</v>
      </c>
      <c r="C43" s="96">
        <f t="shared" ref="C43:H43" si="5">SUM(C38:C42)</f>
        <v>0</v>
      </c>
      <c r="D43" s="96">
        <f t="shared" si="5"/>
        <v>0</v>
      </c>
      <c r="E43" s="96">
        <f t="shared" si="5"/>
        <v>0</v>
      </c>
      <c r="F43" s="96">
        <f t="shared" si="5"/>
        <v>0</v>
      </c>
      <c r="G43" s="96">
        <f t="shared" si="5"/>
        <v>0</v>
      </c>
      <c r="H43" s="96">
        <f t="shared" si="5"/>
        <v>0</v>
      </c>
      <c r="I43" s="100">
        <f>SUM(C43:H43)</f>
        <v>0</v>
      </c>
    </row>
  </sheetData>
  <mergeCells count="7">
    <mergeCell ref="E2:H2"/>
    <mergeCell ref="A4:C4"/>
    <mergeCell ref="A21:A25"/>
    <mergeCell ref="A33:A37"/>
    <mergeCell ref="A38:A42"/>
    <mergeCell ref="A2:C2"/>
    <mergeCell ref="A16:A20"/>
  </mergeCells>
  <phoneticPr fontId="3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446776-6956-430F-AE95-00F911F39CEA}">
          <x14:formula1>
            <xm:f>Foglio1!$A$3:$A$7</xm:f>
          </x14:formula1>
          <xm:sqref>C30:H30 C13:H13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59853-BF63-4E38-B08F-CA42574E78EA}">
  <dimension ref="A1:E28"/>
  <sheetViews>
    <sheetView workbookViewId="0">
      <selection activeCell="D2" sqref="D2"/>
    </sheetView>
  </sheetViews>
  <sheetFormatPr defaultRowHeight="15" x14ac:dyDescent="0.25"/>
  <cols>
    <col min="1" max="2" width="35.140625" customWidth="1"/>
    <col min="3" max="3" width="35.85546875" style="30" customWidth="1"/>
    <col min="4" max="4" width="71.42578125" customWidth="1"/>
    <col min="5" max="5" width="102.140625" customWidth="1"/>
  </cols>
  <sheetData>
    <row r="1" spans="1:5" ht="15.75" thickBot="1" x14ac:dyDescent="0.3"/>
    <row r="2" spans="1:5" ht="165.75" customHeight="1" thickBot="1" x14ac:dyDescent="0.3">
      <c r="A2" s="63" t="s">
        <v>46</v>
      </c>
      <c r="B2" s="64"/>
      <c r="C2"/>
      <c r="D2" s="11" t="s">
        <v>57</v>
      </c>
    </row>
    <row r="3" spans="1:5" s="47" customFormat="1" x14ac:dyDescent="0.25">
      <c r="A3" s="46"/>
      <c r="B3" s="46"/>
      <c r="C3" s="46"/>
      <c r="E3" s="41"/>
    </row>
    <row r="4" spans="1:5" s="45" customFormat="1" x14ac:dyDescent="0.25">
      <c r="A4" s="43" t="s">
        <v>25</v>
      </c>
      <c r="B4" s="43"/>
      <c r="C4" s="44"/>
    </row>
    <row r="5" spans="1:5" x14ac:dyDescent="0.25">
      <c r="A5" t="s">
        <v>37</v>
      </c>
    </row>
    <row r="6" spans="1:5" x14ac:dyDescent="0.25">
      <c r="A6" s="18" t="s">
        <v>16</v>
      </c>
      <c r="B6" s="18" t="s">
        <v>47</v>
      </c>
      <c r="C6" s="18" t="s">
        <v>48</v>
      </c>
    </row>
    <row r="7" spans="1:5" x14ac:dyDescent="0.25">
      <c r="A7" s="6">
        <v>1</v>
      </c>
      <c r="B7" s="65"/>
      <c r="C7" s="33"/>
    </row>
    <row r="8" spans="1:5" x14ac:dyDescent="0.25">
      <c r="A8" s="6">
        <v>2</v>
      </c>
      <c r="B8" s="65"/>
      <c r="C8" s="33"/>
    </row>
    <row r="9" spans="1:5" x14ac:dyDescent="0.25">
      <c r="A9" s="6">
        <v>3</v>
      </c>
      <c r="B9" s="65"/>
      <c r="C9" s="33"/>
    </row>
    <row r="10" spans="1:5" x14ac:dyDescent="0.25">
      <c r="A10" s="6">
        <v>4</v>
      </c>
      <c r="B10" s="65"/>
      <c r="C10" s="33"/>
    </row>
    <row r="11" spans="1:5" x14ac:dyDescent="0.25">
      <c r="A11" s="6">
        <v>5</v>
      </c>
      <c r="B11" s="65"/>
      <c r="C11" s="33"/>
    </row>
    <row r="12" spans="1:5" x14ac:dyDescent="0.25">
      <c r="A12" s="5"/>
      <c r="B12" s="32"/>
      <c r="C12" s="33"/>
    </row>
    <row r="13" spans="1:5" x14ac:dyDescent="0.25">
      <c r="A13" s="5"/>
      <c r="B13" s="32"/>
      <c r="C13" s="33"/>
    </row>
    <row r="14" spans="1:5" x14ac:dyDescent="0.25">
      <c r="A14" s="5"/>
      <c r="B14" s="32"/>
      <c r="C14" s="33"/>
    </row>
    <row r="15" spans="1:5" x14ac:dyDescent="0.25">
      <c r="A15" s="29" t="s">
        <v>20</v>
      </c>
      <c r="B15" s="29"/>
      <c r="C15" s="22">
        <f>SUM(C7:C14)</f>
        <v>0</v>
      </c>
    </row>
    <row r="18" spans="1:3" x14ac:dyDescent="0.25">
      <c r="A18" t="s">
        <v>38</v>
      </c>
    </row>
    <row r="19" spans="1:3" x14ac:dyDescent="0.25">
      <c r="A19" s="18" t="s">
        <v>16</v>
      </c>
      <c r="B19" s="18" t="s">
        <v>47</v>
      </c>
      <c r="C19" s="18" t="s">
        <v>48</v>
      </c>
    </row>
    <row r="20" spans="1:3" x14ac:dyDescent="0.25">
      <c r="A20" s="6">
        <v>1</v>
      </c>
      <c r="B20" s="65"/>
      <c r="C20" s="33"/>
    </row>
    <row r="21" spans="1:3" x14ac:dyDescent="0.25">
      <c r="A21" s="6">
        <v>2</v>
      </c>
      <c r="B21" s="65"/>
      <c r="C21" s="33"/>
    </row>
    <row r="22" spans="1:3" x14ac:dyDescent="0.25">
      <c r="A22" s="6">
        <v>3</v>
      </c>
      <c r="B22" s="65"/>
      <c r="C22" s="33"/>
    </row>
    <row r="23" spans="1:3" x14ac:dyDescent="0.25">
      <c r="A23" s="6">
        <v>4</v>
      </c>
      <c r="B23" s="65"/>
      <c r="C23" s="33"/>
    </row>
    <row r="24" spans="1:3" x14ac:dyDescent="0.25">
      <c r="A24" s="6">
        <v>5</v>
      </c>
      <c r="B24" s="65"/>
      <c r="C24" s="33"/>
    </row>
    <row r="25" spans="1:3" x14ac:dyDescent="0.25">
      <c r="A25" s="5"/>
      <c r="B25" s="32"/>
      <c r="C25" s="33"/>
    </row>
    <row r="26" spans="1:3" x14ac:dyDescent="0.25">
      <c r="A26" s="5"/>
      <c r="B26" s="32"/>
      <c r="C26" s="33"/>
    </row>
    <row r="27" spans="1:3" x14ac:dyDescent="0.25">
      <c r="A27" s="5"/>
      <c r="B27" s="32"/>
      <c r="C27" s="33"/>
    </row>
    <row r="28" spans="1:3" x14ac:dyDescent="0.25">
      <c r="A28" s="29" t="s">
        <v>21</v>
      </c>
      <c r="B28" s="29"/>
      <c r="C28" s="22">
        <f>SUM(C20:C27)</f>
        <v>0</v>
      </c>
    </row>
  </sheetData>
  <mergeCells count="1">
    <mergeCell ref="A2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34CA5-441E-48BA-BFE4-7BE60B44E728}">
  <dimension ref="A2:B7"/>
  <sheetViews>
    <sheetView workbookViewId="0">
      <selection activeCell="A7" sqref="A7"/>
    </sheetView>
  </sheetViews>
  <sheetFormatPr defaultRowHeight="15" x14ac:dyDescent="0.25"/>
  <cols>
    <col min="1" max="1" width="75.42578125" bestFit="1" customWidth="1"/>
  </cols>
  <sheetData>
    <row r="2" spans="1:2" x14ac:dyDescent="0.25">
      <c r="A2" s="39" t="s">
        <v>42</v>
      </c>
    </row>
    <row r="3" spans="1:2" x14ac:dyDescent="0.25">
      <c r="A3" s="12" t="s">
        <v>28</v>
      </c>
      <c r="B3" s="14">
        <v>73</v>
      </c>
    </row>
    <row r="4" spans="1:2" x14ac:dyDescent="0.25">
      <c r="A4" s="12" t="s">
        <v>29</v>
      </c>
      <c r="B4" s="14">
        <v>48</v>
      </c>
    </row>
    <row r="5" spans="1:2" x14ac:dyDescent="0.25">
      <c r="A5" s="13" t="s">
        <v>33</v>
      </c>
      <c r="B5" s="15">
        <v>31</v>
      </c>
    </row>
    <row r="6" spans="1:2" x14ac:dyDescent="0.25">
      <c r="A6" s="13" t="s">
        <v>31</v>
      </c>
      <c r="B6" s="15">
        <v>31</v>
      </c>
    </row>
    <row r="7" spans="1:2" x14ac:dyDescent="0.25">
      <c r="A7" s="13" t="s">
        <v>32</v>
      </c>
      <c r="B7" s="15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0C24CA5D77A08428256C52DA6710EEE" ma:contentTypeVersion="9" ma:contentTypeDescription="Creare un nuovo documento." ma:contentTypeScope="" ma:versionID="38c89394d30c9247c5ba09f3aa959983">
  <xsd:schema xmlns:xsd="http://www.w3.org/2001/XMLSchema" xmlns:xs="http://www.w3.org/2001/XMLSchema" xmlns:p="http://schemas.microsoft.com/office/2006/metadata/properties" xmlns:ns3="86ac7fec-31a7-434a-841a-337cf15a2ab2" targetNamespace="http://schemas.microsoft.com/office/2006/metadata/properties" ma:root="true" ma:fieldsID="b91c6efb2badd8af0b47a155fc42ee94" ns3:_="">
    <xsd:import namespace="86ac7fec-31a7-434a-841a-337cf15a2a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c7fec-31a7-434a-841a-337cf15a2a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B02BB4-8EC7-4783-9CA9-490DBD61D482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86ac7fec-31a7-434a-841a-337cf15a2ab2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59AFE32-2B01-4621-BFBC-7FB2D324DE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ac7fec-31a7-434a-841a-337cf15a2a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B59ACF-7C26-4895-A170-93A5A6718A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Resoconto</vt:lpstr>
      <vt:lpstr>Consulenze specialistiche</vt:lpstr>
      <vt:lpstr>Personale</vt:lpstr>
      <vt:lpstr>Prototipi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Andrea Frison</cp:lastModifiedBy>
  <dcterms:created xsi:type="dcterms:W3CDTF">2020-07-15T09:51:27Z</dcterms:created>
  <dcterms:modified xsi:type="dcterms:W3CDTF">2020-07-16T13:32:53Z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0x01010060C24CA5D77A08428256C52DA6710EEE</vt:lpwstr>
  </property>
</Properties>
</file>